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00" windowHeight="11160" activeTab="0"/>
  </bookViews>
  <sheets>
    <sheet name="Geral" sheetId="1" r:id="rId1"/>
  </sheets>
  <definedNames/>
  <calcPr fullCalcOnLoad="1"/>
</workbook>
</file>

<file path=xl/sharedStrings.xml><?xml version="1.0" encoding="utf-8"?>
<sst xmlns="http://schemas.openxmlformats.org/spreadsheetml/2006/main" count="153" uniqueCount="120">
  <si>
    <t>Relatório de Vouchers</t>
  </si>
  <si>
    <t>QRU</t>
  </si>
  <si>
    <t>QRU PAI</t>
  </si>
  <si>
    <t>eVoucher</t>
  </si>
  <si>
    <t>Origem</t>
  </si>
  <si>
    <t xml:space="preserve">Nome Usuário </t>
  </si>
  <si>
    <t>CPF</t>
  </si>
  <si>
    <t>CPF(Extra)</t>
  </si>
  <si>
    <t>Telefone (Ramal)</t>
  </si>
  <si>
    <t>Telefone (Ramal)(Extra)</t>
  </si>
  <si>
    <t>Órgão/Entidade</t>
  </si>
  <si>
    <t>Órgão/Entidade(Extra)</t>
  </si>
  <si>
    <t>Unidade Administrativa</t>
  </si>
  <si>
    <t>Unidade Administrativa(Extra)</t>
  </si>
  <si>
    <t>Motivo de Solicitação</t>
  </si>
  <si>
    <t>Motivo de Solicitação(Extra)</t>
  </si>
  <si>
    <t>Usuário</t>
  </si>
  <si>
    <t>Data Cadastro</t>
  </si>
  <si>
    <t>É Agendamento?</t>
  </si>
  <si>
    <t>Data Agenda</t>
  </si>
  <si>
    <t>Hr Agenda</t>
  </si>
  <si>
    <t>Hr Local</t>
  </si>
  <si>
    <t>Hr Inicio</t>
  </si>
  <si>
    <t>Hr Final</t>
  </si>
  <si>
    <t>Cidade Origem</t>
  </si>
  <si>
    <t>Cidade Destino</t>
  </si>
  <si>
    <t>Destino Real</t>
  </si>
  <si>
    <t>Destino Original</t>
  </si>
  <si>
    <t>Forma Pagto</t>
  </si>
  <si>
    <t>KM Real</t>
  </si>
  <si>
    <t>KM Estimado</t>
  </si>
  <si>
    <t>Tempo Parado</t>
  </si>
  <si>
    <t>Valor Hora Parada</t>
  </si>
  <si>
    <t>Valor Bruto</t>
  </si>
  <si>
    <t>Valor de Desconto</t>
  </si>
  <si>
    <t>Valor Pedagio</t>
  </si>
  <si>
    <t>Valor Estacionamento</t>
  </si>
  <si>
    <t>Valor Corrida</t>
  </si>
  <si>
    <t>Valor Estimado</t>
  </si>
  <si>
    <t>Teve Ateste Contestado?</t>
  </si>
  <si>
    <t>Data de Contestação</t>
  </si>
  <si>
    <t>Usuário que Contestou</t>
  </si>
  <si>
    <t>Motivo da Contestação</t>
  </si>
  <si>
    <t>Observação da Contestação</t>
  </si>
  <si>
    <t>Ateste foi Aprovado?</t>
  </si>
  <si>
    <t>Usuário Ateste</t>
  </si>
  <si>
    <t>Data Ateste</t>
  </si>
  <si>
    <t>Empresa de Táxi</t>
  </si>
  <si>
    <t>No.Prefixo</t>
  </si>
  <si>
    <t>Motorista</t>
  </si>
  <si>
    <t>Veículo</t>
  </si>
  <si>
    <t>Placa</t>
  </si>
  <si>
    <t>Ano</t>
  </si>
  <si>
    <t>Categoria</t>
  </si>
  <si>
    <t>Obs Avaliação</t>
  </si>
  <si>
    <t>Qtd Estrelas (Corrida)</t>
  </si>
  <si>
    <t>Nivel Avaliação (Corrida)</t>
  </si>
  <si>
    <t>Itens (Corrida)</t>
  </si>
  <si>
    <t>Resposta (Corrida)</t>
  </si>
  <si>
    <t>Obs Avaliação (Veículo)</t>
  </si>
  <si>
    <t>Itens (Veículo)</t>
  </si>
  <si>
    <t>Resposta (Veículo)</t>
  </si>
  <si>
    <t>Obs Avaliação (Motorista)</t>
  </si>
  <si>
    <t>Itens (Motorista)</t>
  </si>
  <si>
    <t>Resposta (Motorista)</t>
  </si>
  <si>
    <t>Status Corrida</t>
  </si>
  <si>
    <t>Finalização com senha?</t>
  </si>
  <si>
    <t>Status Fatura</t>
  </si>
  <si>
    <t>108393</t>
  </si>
  <si>
    <t>0</t>
  </si>
  <si>
    <t>11087306</t>
  </si>
  <si>
    <t>APP Cliente</t>
  </si>
  <si>
    <t>Paula Yoshie Maeda</t>
  </si>
  <si>
    <t>324.630.758-05</t>
  </si>
  <si>
    <t>(11) 98797-6486</t>
  </si>
  <si>
    <t>CGM</t>
  </si>
  <si>
    <t>CNPJ: 29-599.447/0001-00</t>
  </si>
  <si>
    <t>CAF</t>
  </si>
  <si>
    <t>06 Fiscalização</t>
  </si>
  <si>
    <t>05/11/2020 11:36</t>
  </si>
  <si>
    <t>NÃO</t>
  </si>
  <si>
    <t>05/11/2020</t>
  </si>
  <si>
    <t>11:36</t>
  </si>
  <si>
    <t>11:59</t>
  </si>
  <si>
    <t>12:25</t>
  </si>
  <si>
    <t>AVENIDA SANTA CATARINA, 1531</t>
  </si>
  <si>
    <t>SAO PAULO</t>
  </si>
  <si>
    <t>R. LIBERO BADARO, 74-122 - CENTRO HISTORICO DE SAO PAULO, SAO PAULO - SP, 01003-010, BRASIL</t>
  </si>
  <si>
    <t>Rua Líbero Badaró, 293</t>
  </si>
  <si>
    <t>Voucher Eletrônico</t>
  </si>
  <si>
    <t>SIM</t>
  </si>
  <si>
    <t>domenico@prefeitura.sp.gov.br</t>
  </si>
  <si>
    <t>IDEAL FUJI TÁXI</t>
  </si>
  <si>
    <t>105</t>
  </si>
  <si>
    <t>105 - Reinaldo de Jorge -</t>
  </si>
  <si>
    <t>Cobalt</t>
  </si>
  <si>
    <t>FCB-0894</t>
  </si>
  <si>
    <t>2012</t>
  </si>
  <si>
    <t>Táxi Comum</t>
  </si>
  <si>
    <t>5</t>
  </si>
  <si>
    <t>Ótimo</t>
  </si>
  <si>
    <t>Serviço Finalizado</t>
  </si>
  <si>
    <t>Não Faturado</t>
  </si>
  <si>
    <t>108224</t>
  </si>
  <si>
    <t>11082409</t>
  </si>
  <si>
    <t>Portal na Web</t>
  </si>
  <si>
    <t>04/11/2020 19:56</t>
  </si>
  <si>
    <t>10:00</t>
  </si>
  <si>
    <t>09:59</t>
  </si>
  <si>
    <t>10:28</t>
  </si>
  <si>
    <t>RUA LIBERO BADARO, 293</t>
  </si>
  <si>
    <t>AV. STA. CATARINA, 1532 - VILA SANTA CATARINA, SAO PAULO - SP, 04370, BRASIL</t>
  </si>
  <si>
    <t>Av. Santa Catarina, 1558 - Vila Mascote, São Paulo - SP, 04378-100, Brasil</t>
  </si>
  <si>
    <t>1327</t>
  </si>
  <si>
    <t>1327 - Leonardo Francisco de Oliveira -</t>
  </si>
  <si>
    <t>Spin</t>
  </si>
  <si>
    <t>ECH-3274</t>
  </si>
  <si>
    <t>2019</t>
  </si>
  <si>
    <t>total a pagar (r$)</t>
  </si>
  <si>
    <t>VALOR km R$ 2,83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</si>
</sst>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7">
    <font>
      <sz val="11"/>
      <color theme="1"/>
      <name val="Calibri"/>
      <family val="0"/>
    </font>
    <font>
      <sz val="11"/>
      <color indexed="8"/>
      <name val="Calibri"/>
      <family val="2"/>
    </font>
    <font>
      <sz val="16"/>
      <color indexed="8"/>
      <name val="Calibri"/>
      <family val="0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36" fillId="33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/>
      <protection/>
    </xf>
    <xf numFmtId="0" fontId="0" fillId="34" borderId="10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2" fontId="0" fillId="0" borderId="10" xfId="0" applyNumberFormat="1" applyFont="1" applyFill="1" applyBorder="1" applyAlignment="1" applyProtection="1">
      <alignment vertical="center" wrapText="1"/>
      <protection/>
    </xf>
    <xf numFmtId="0" fontId="0" fillId="35" borderId="10" xfId="0" applyNumberFormat="1" applyFont="1" applyFill="1" applyBorder="1" applyAlignment="1" applyProtection="1">
      <alignment vertical="center" wrapText="1"/>
      <protection/>
    </xf>
    <xf numFmtId="2" fontId="35" fillId="35" borderId="11" xfId="0" applyNumberFormat="1" applyFont="1" applyFill="1" applyBorder="1" applyAlignment="1" applyProtection="1">
      <alignment/>
      <protection/>
    </xf>
    <xf numFmtId="0" fontId="0" fillId="35" borderId="1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R7"/>
  <sheetViews>
    <sheetView tabSelected="1" zoomScalePageLayoutView="0" workbookViewId="0" topLeftCell="K1">
      <pane ySplit="4" topLeftCell="A5" activePane="bottomLeft" state="frozen"/>
      <selection pane="topLeft" activeCell="A1" sqref="A1"/>
      <selection pane="bottomLeft" activeCell="BS5" sqref="BS5"/>
    </sheetView>
  </sheetViews>
  <sheetFormatPr defaultColWidth="19.28125" defaultRowHeight="15"/>
  <cols>
    <col min="1" max="2" width="0" style="0" hidden="1" customWidth="1"/>
    <col min="3" max="3" width="9.421875" style="0" customWidth="1"/>
    <col min="4" max="4" width="12.8515625" style="0" hidden="1" customWidth="1"/>
    <col min="5" max="5" width="19.28125" style="0" customWidth="1"/>
    <col min="6" max="6" width="14.00390625" style="0" hidden="1" customWidth="1"/>
    <col min="7" max="7" width="0" style="0" hidden="1" customWidth="1"/>
    <col min="8" max="8" width="15.28125" style="0" hidden="1" customWidth="1"/>
    <col min="9" max="9" width="0" style="0" hidden="1" customWidth="1"/>
    <col min="10" max="10" width="8.57421875" style="0" customWidth="1"/>
    <col min="11" max="11" width="16.8515625" style="0" customWidth="1"/>
    <col min="12" max="12" width="8.7109375" style="0" customWidth="1"/>
    <col min="13" max="13" width="0" style="0" hidden="1" customWidth="1"/>
    <col min="14" max="14" width="13.8515625" style="0" customWidth="1"/>
    <col min="15" max="15" width="0" style="0" hidden="1" customWidth="1"/>
    <col min="16" max="16" width="12.28125" style="0" hidden="1" customWidth="1"/>
    <col min="17" max="18" width="0" style="0" hidden="1" customWidth="1"/>
    <col min="19" max="19" width="10.7109375" style="0" hidden="1" customWidth="1"/>
    <col min="20" max="20" width="0" style="0" hidden="1" customWidth="1"/>
    <col min="21" max="21" width="8.140625" style="0" hidden="1" customWidth="1"/>
    <col min="22" max="22" width="7.8515625" style="0" customWidth="1"/>
    <col min="23" max="23" width="7.421875" style="0" customWidth="1"/>
    <col min="24" max="24" width="13.57421875" style="0" customWidth="1"/>
    <col min="25" max="25" width="10.7109375" style="0" customWidth="1"/>
    <col min="26" max="26" width="12.421875" style="0" customWidth="1"/>
    <col min="27" max="27" width="14.28125" style="0" customWidth="1"/>
    <col min="28" max="28" width="10.8515625" style="0" customWidth="1"/>
    <col min="29" max="29" width="0" style="0" hidden="1" customWidth="1"/>
    <col min="30" max="30" width="8.140625" style="0" customWidth="1"/>
    <col min="31" max="31" width="12.28125" style="0" hidden="1" customWidth="1"/>
    <col min="32" max="32" width="19.28125" style="3" hidden="1" customWidth="1"/>
    <col min="33" max="33" width="19.28125" style="0" hidden="1" customWidth="1"/>
    <col min="34" max="34" width="7.140625" style="0" customWidth="1"/>
    <col min="35" max="37" width="19.28125" style="0" hidden="1" customWidth="1"/>
    <col min="38" max="38" width="7.28125" style="0" customWidth="1"/>
    <col min="39" max="44" width="19.28125" style="0" hidden="1" customWidth="1"/>
    <col min="45" max="45" width="10.8515625" style="0" hidden="1" customWidth="1"/>
    <col min="46" max="46" width="19.28125" style="0" hidden="1" customWidth="1"/>
    <col min="47" max="47" width="10.8515625" style="0" hidden="1" customWidth="1"/>
    <col min="48" max="48" width="15.28125" style="0" hidden="1" customWidth="1"/>
    <col min="49" max="49" width="10.7109375" style="0" hidden="1" customWidth="1"/>
    <col min="50" max="50" width="10.28125" style="0" customWidth="1"/>
    <col min="51" max="51" width="7.57421875" style="0" customWidth="1"/>
    <col min="52" max="52" width="8.7109375" style="0" customWidth="1"/>
    <col min="53" max="53" width="5.00390625" style="0" hidden="1" customWidth="1"/>
    <col min="54" max="54" width="10.7109375" style="0" hidden="1" customWidth="1"/>
    <col min="55" max="56" width="19.28125" style="0" hidden="1" customWidth="1"/>
    <col min="57" max="57" width="9.421875" style="0" customWidth="1"/>
    <col min="58" max="68" width="19.28125" style="0" hidden="1" customWidth="1"/>
    <col min="69" max="69" width="7.28125" style="0" customWidth="1"/>
    <col min="70" max="70" width="6.28125" style="0" customWidth="1"/>
  </cols>
  <sheetData>
    <row r="2" spans="1:68" ht="21">
      <c r="A2" s="1"/>
      <c r="B2" s="1"/>
      <c r="C2" s="1"/>
      <c r="D2" s="1"/>
      <c r="E2" s="1"/>
      <c r="F2" s="2" t="s">
        <v>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4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4" spans="1:70" ht="60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5" t="s">
        <v>22</v>
      </c>
      <c r="W4" s="5" t="s">
        <v>23</v>
      </c>
      <c r="X4" s="5" t="s">
        <v>24</v>
      </c>
      <c r="Y4" s="5" t="s">
        <v>4</v>
      </c>
      <c r="Z4" s="5" t="s">
        <v>25</v>
      </c>
      <c r="AA4" s="5" t="s">
        <v>26</v>
      </c>
      <c r="AB4" s="5" t="s">
        <v>27</v>
      </c>
      <c r="AC4" s="5" t="s">
        <v>28</v>
      </c>
      <c r="AD4" s="5" t="s">
        <v>29</v>
      </c>
      <c r="AE4" s="5" t="s">
        <v>30</v>
      </c>
      <c r="AF4" s="6" t="s">
        <v>31</v>
      </c>
      <c r="AG4" s="5" t="s">
        <v>32</v>
      </c>
      <c r="AH4" s="5" t="s">
        <v>33</v>
      </c>
      <c r="AI4" s="5" t="s">
        <v>34</v>
      </c>
      <c r="AJ4" s="5" t="s">
        <v>35</v>
      </c>
      <c r="AK4" s="5" t="s">
        <v>36</v>
      </c>
      <c r="AL4" s="5" t="s">
        <v>37</v>
      </c>
      <c r="AM4" s="5" t="s">
        <v>38</v>
      </c>
      <c r="AN4" s="5" t="s">
        <v>39</v>
      </c>
      <c r="AO4" s="5" t="s">
        <v>40</v>
      </c>
      <c r="AP4" s="5" t="s">
        <v>41</v>
      </c>
      <c r="AQ4" s="5" t="s">
        <v>42</v>
      </c>
      <c r="AR4" s="5" t="s">
        <v>43</v>
      </c>
      <c r="AS4" s="5" t="s">
        <v>44</v>
      </c>
      <c r="AT4" s="5" t="s">
        <v>45</v>
      </c>
      <c r="AU4" s="5" t="s">
        <v>46</v>
      </c>
      <c r="AV4" s="5" t="s">
        <v>47</v>
      </c>
      <c r="AW4" s="5" t="s">
        <v>48</v>
      </c>
      <c r="AX4" s="5" t="s">
        <v>49</v>
      </c>
      <c r="AY4" s="5" t="s">
        <v>50</v>
      </c>
      <c r="AZ4" s="5" t="s">
        <v>51</v>
      </c>
      <c r="BA4" s="5" t="s">
        <v>52</v>
      </c>
      <c r="BB4" s="5" t="s">
        <v>53</v>
      </c>
      <c r="BC4" s="5" t="s">
        <v>54</v>
      </c>
      <c r="BD4" s="5" t="s">
        <v>55</v>
      </c>
      <c r="BE4" s="5" t="s">
        <v>56</v>
      </c>
      <c r="BF4" s="5" t="s">
        <v>57</v>
      </c>
      <c r="BG4" s="5" t="s">
        <v>58</v>
      </c>
      <c r="BH4" s="5" t="s">
        <v>59</v>
      </c>
      <c r="BI4" s="5" t="s">
        <v>60</v>
      </c>
      <c r="BJ4" s="5" t="s">
        <v>61</v>
      </c>
      <c r="BK4" s="5" t="s">
        <v>62</v>
      </c>
      <c r="BL4" s="5" t="s">
        <v>63</v>
      </c>
      <c r="BM4" s="5" t="s">
        <v>64</v>
      </c>
      <c r="BN4" s="5" t="s">
        <v>65</v>
      </c>
      <c r="BO4" s="5" t="s">
        <v>66</v>
      </c>
      <c r="BP4" s="5" t="s">
        <v>67</v>
      </c>
      <c r="BQ4" s="12" t="s">
        <v>119</v>
      </c>
      <c r="BR4" s="10" t="s">
        <v>118</v>
      </c>
    </row>
    <row r="5" spans="1:70" ht="123.75" customHeight="1">
      <c r="A5" s="7" t="s">
        <v>68</v>
      </c>
      <c r="B5" s="7" t="s">
        <v>69</v>
      </c>
      <c r="C5" s="7" t="s">
        <v>70</v>
      </c>
      <c r="D5" s="7" t="s">
        <v>71</v>
      </c>
      <c r="E5" s="7" t="s">
        <v>72</v>
      </c>
      <c r="F5" s="7" t="s">
        <v>73</v>
      </c>
      <c r="G5" s="7"/>
      <c r="H5" s="7" t="s">
        <v>74</v>
      </c>
      <c r="I5" s="7"/>
      <c r="J5" s="7" t="s">
        <v>75</v>
      </c>
      <c r="K5" s="7" t="s">
        <v>76</v>
      </c>
      <c r="L5" s="7" t="s">
        <v>77</v>
      </c>
      <c r="M5" s="7"/>
      <c r="N5" s="7" t="s">
        <v>78</v>
      </c>
      <c r="O5" s="7"/>
      <c r="P5" s="7" t="s">
        <v>72</v>
      </c>
      <c r="Q5" s="7" t="s">
        <v>79</v>
      </c>
      <c r="R5" s="7" t="s">
        <v>80</v>
      </c>
      <c r="S5" s="7" t="s">
        <v>81</v>
      </c>
      <c r="T5" s="7" t="s">
        <v>82</v>
      </c>
      <c r="U5" s="7" t="s">
        <v>83</v>
      </c>
      <c r="V5" s="7" t="s">
        <v>83</v>
      </c>
      <c r="W5" s="7" t="s">
        <v>84</v>
      </c>
      <c r="X5" s="7" t="s">
        <v>86</v>
      </c>
      <c r="Y5" s="7" t="s">
        <v>85</v>
      </c>
      <c r="Z5" s="7" t="s">
        <v>86</v>
      </c>
      <c r="AA5" s="7" t="s">
        <v>87</v>
      </c>
      <c r="AB5" s="7" t="s">
        <v>88</v>
      </c>
      <c r="AC5" s="7" t="s">
        <v>89</v>
      </c>
      <c r="AD5" s="7">
        <v>13.471</v>
      </c>
      <c r="AE5" s="7">
        <v>14.045</v>
      </c>
      <c r="AF5" s="8"/>
      <c r="AG5" s="7">
        <v>0</v>
      </c>
      <c r="AH5" s="7">
        <v>40.41</v>
      </c>
      <c r="AI5" s="7">
        <v>0</v>
      </c>
      <c r="AJ5" s="7">
        <v>0</v>
      </c>
      <c r="AK5" s="7">
        <v>0</v>
      </c>
      <c r="AL5" s="7">
        <v>40.41</v>
      </c>
      <c r="AM5" s="7">
        <v>0</v>
      </c>
      <c r="AN5" s="7" t="s">
        <v>80</v>
      </c>
      <c r="AO5" s="7"/>
      <c r="AP5" s="7"/>
      <c r="AQ5" s="7"/>
      <c r="AR5" s="7"/>
      <c r="AS5" s="7" t="s">
        <v>90</v>
      </c>
      <c r="AT5" s="7" t="s">
        <v>91</v>
      </c>
      <c r="AU5" s="7" t="s">
        <v>81</v>
      </c>
      <c r="AV5" s="7" t="s">
        <v>92</v>
      </c>
      <c r="AW5" s="7" t="s">
        <v>93</v>
      </c>
      <c r="AX5" s="7" t="s">
        <v>94</v>
      </c>
      <c r="AY5" s="7" t="s">
        <v>95</v>
      </c>
      <c r="AZ5" s="7" t="s">
        <v>96</v>
      </c>
      <c r="BA5" s="7" t="s">
        <v>97</v>
      </c>
      <c r="BB5" s="7" t="s">
        <v>98</v>
      </c>
      <c r="BC5" s="7"/>
      <c r="BD5" s="7" t="s">
        <v>99</v>
      </c>
      <c r="BE5" s="7" t="s">
        <v>100</v>
      </c>
      <c r="BF5" s="7"/>
      <c r="BG5" s="7"/>
      <c r="BH5" s="7"/>
      <c r="BI5" s="7"/>
      <c r="BJ5" s="7"/>
      <c r="BK5" s="7"/>
      <c r="BL5" s="7"/>
      <c r="BM5" s="7"/>
      <c r="BN5" s="7" t="s">
        <v>101</v>
      </c>
      <c r="BO5" s="7" t="s">
        <v>80</v>
      </c>
      <c r="BP5" s="7" t="s">
        <v>102</v>
      </c>
      <c r="BQ5" s="9">
        <f>AD5*2.83</f>
        <v>38.122930000000004</v>
      </c>
      <c r="BR5" s="9">
        <f>IF(AH5&lt;BQ5,AH5,BQ5)</f>
        <v>38.122930000000004</v>
      </c>
    </row>
    <row r="6" spans="1:70" ht="104.25" customHeight="1">
      <c r="A6" s="7" t="s">
        <v>103</v>
      </c>
      <c r="B6" s="7" t="s">
        <v>69</v>
      </c>
      <c r="C6" s="7" t="s">
        <v>104</v>
      </c>
      <c r="D6" s="7" t="s">
        <v>105</v>
      </c>
      <c r="E6" s="7" t="s">
        <v>72</v>
      </c>
      <c r="F6" s="7" t="s">
        <v>73</v>
      </c>
      <c r="G6" s="7"/>
      <c r="H6" s="7" t="s">
        <v>74</v>
      </c>
      <c r="I6" s="7"/>
      <c r="J6" s="7" t="s">
        <v>75</v>
      </c>
      <c r="K6" s="7" t="s">
        <v>76</v>
      </c>
      <c r="L6" s="7" t="s">
        <v>77</v>
      </c>
      <c r="M6" s="7"/>
      <c r="N6" s="7" t="s">
        <v>78</v>
      </c>
      <c r="O6" s="7"/>
      <c r="P6" s="7" t="s">
        <v>72</v>
      </c>
      <c r="Q6" s="7" t="s">
        <v>106</v>
      </c>
      <c r="R6" s="7" t="s">
        <v>90</v>
      </c>
      <c r="S6" s="7" t="s">
        <v>81</v>
      </c>
      <c r="T6" s="7" t="s">
        <v>107</v>
      </c>
      <c r="U6" s="7" t="s">
        <v>108</v>
      </c>
      <c r="V6" s="7" t="s">
        <v>108</v>
      </c>
      <c r="W6" s="7" t="s">
        <v>109</v>
      </c>
      <c r="X6" s="7" t="s">
        <v>86</v>
      </c>
      <c r="Y6" s="7" t="s">
        <v>110</v>
      </c>
      <c r="Z6" s="7" t="s">
        <v>86</v>
      </c>
      <c r="AA6" s="7" t="s">
        <v>111</v>
      </c>
      <c r="AB6" s="7" t="s">
        <v>112</v>
      </c>
      <c r="AC6" s="7" t="s">
        <v>89</v>
      </c>
      <c r="AD6" s="7">
        <v>14.461</v>
      </c>
      <c r="AE6" s="7">
        <v>13.063</v>
      </c>
      <c r="AF6" s="8"/>
      <c r="AG6" s="7">
        <v>0</v>
      </c>
      <c r="AH6" s="7">
        <v>43.38</v>
      </c>
      <c r="AI6" s="7">
        <v>0</v>
      </c>
      <c r="AJ6" s="7">
        <v>0</v>
      </c>
      <c r="AK6" s="7">
        <v>0</v>
      </c>
      <c r="AL6" s="7">
        <v>43.38</v>
      </c>
      <c r="AM6" s="7">
        <v>0</v>
      </c>
      <c r="AN6" s="7" t="s">
        <v>80</v>
      </c>
      <c r="AO6" s="7"/>
      <c r="AP6" s="7"/>
      <c r="AQ6" s="7"/>
      <c r="AR6" s="7"/>
      <c r="AS6" s="7" t="s">
        <v>90</v>
      </c>
      <c r="AT6" s="7" t="s">
        <v>91</v>
      </c>
      <c r="AU6" s="7" t="s">
        <v>81</v>
      </c>
      <c r="AV6" s="7" t="s">
        <v>92</v>
      </c>
      <c r="AW6" s="7" t="s">
        <v>113</v>
      </c>
      <c r="AX6" s="7" t="s">
        <v>114</v>
      </c>
      <c r="AY6" s="7" t="s">
        <v>115</v>
      </c>
      <c r="AZ6" s="7" t="s">
        <v>116</v>
      </c>
      <c r="BA6" s="7" t="s">
        <v>117</v>
      </c>
      <c r="BB6" s="7" t="s">
        <v>98</v>
      </c>
      <c r="BC6" s="7"/>
      <c r="BD6" s="7" t="s">
        <v>99</v>
      </c>
      <c r="BE6" s="7" t="s">
        <v>100</v>
      </c>
      <c r="BF6" s="7"/>
      <c r="BG6" s="7"/>
      <c r="BH6" s="7"/>
      <c r="BI6" s="7"/>
      <c r="BJ6" s="7"/>
      <c r="BK6" s="7"/>
      <c r="BL6" s="7"/>
      <c r="BM6" s="7"/>
      <c r="BN6" s="7" t="s">
        <v>101</v>
      </c>
      <c r="BO6" s="7" t="s">
        <v>80</v>
      </c>
      <c r="BP6" s="7" t="s">
        <v>102</v>
      </c>
      <c r="BQ6" s="9">
        <f>AD6*2.83</f>
        <v>40.92463</v>
      </c>
      <c r="BR6" s="9">
        <f>IF(AH6&lt;BQ6,AH6,BQ6)</f>
        <v>40.92463</v>
      </c>
    </row>
    <row r="7" ht="15">
      <c r="BR7" s="11">
        <f>SUM(BR5:BR6)</f>
        <v>79.04756</v>
      </c>
    </row>
  </sheetData>
  <sheetProtection/>
  <printOptions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4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</dc:creator>
  <cp:keywords/>
  <dc:description/>
  <cp:lastModifiedBy>Liliane Raquel Rossi</cp:lastModifiedBy>
  <cp:lastPrinted>2020-12-07T19:05:00Z</cp:lastPrinted>
  <dcterms:created xsi:type="dcterms:W3CDTF">2017-09-07T12:23:00Z</dcterms:created>
  <dcterms:modified xsi:type="dcterms:W3CDTF">2020-12-09T17:45:37Z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1046-11.2.0.9144</vt:lpwstr>
  </property>
</Properties>
</file>